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Homepage\"/>
    </mc:Choice>
  </mc:AlternateContent>
  <bookViews>
    <workbookView xWindow="-120" yWindow="-120" windowWidth="29040" windowHeight="15840"/>
  </bookViews>
  <sheets>
    <sheet name="Berechnungsblat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R33" i="2"/>
  <c r="T33" i="2" s="1"/>
  <c r="R32" i="2"/>
  <c r="T32" i="2" s="1"/>
  <c r="T34" i="2" l="1"/>
  <c r="R28" i="2"/>
  <c r="R27" i="2"/>
  <c r="T27" i="2" s="1"/>
  <c r="R25" i="2" l="1"/>
  <c r="T25" i="2" s="1"/>
  <c r="H19" i="2"/>
  <c r="P19" i="2" s="1"/>
  <c r="Q19" i="2" s="1"/>
  <c r="L13" i="2"/>
  <c r="T39" i="2"/>
  <c r="T38" i="2"/>
  <c r="T37" i="2"/>
  <c r="H23" i="2"/>
  <c r="P23" i="2" s="1"/>
  <c r="Q23" i="2" s="1"/>
  <c r="U23" i="2" s="1"/>
  <c r="H22" i="2"/>
  <c r="H21" i="2"/>
  <c r="P21" i="2" s="1"/>
  <c r="H20" i="2"/>
  <c r="P20" i="2" s="1"/>
  <c r="Q20" i="2" s="1"/>
  <c r="U20" i="2" s="1"/>
  <c r="H17" i="2"/>
  <c r="P17" i="2" s="1"/>
  <c r="H16" i="2"/>
  <c r="N16" i="2" s="1"/>
  <c r="H15" i="2"/>
  <c r="L15" i="2" s="1"/>
  <c r="H14" i="2"/>
  <c r="N14" i="2" s="1"/>
  <c r="L17" i="2" l="1"/>
  <c r="N13" i="2"/>
  <c r="J17" i="2"/>
  <c r="P13" i="2"/>
  <c r="L14" i="2"/>
  <c r="N17" i="2"/>
  <c r="J13" i="2"/>
  <c r="Q21" i="2"/>
  <c r="U21" i="2" s="1"/>
  <c r="N15" i="2"/>
  <c r="P22" i="2"/>
  <c r="Q22" i="2" s="1"/>
  <c r="U22" i="2" s="1"/>
  <c r="P16" i="2"/>
  <c r="P15" i="2"/>
  <c r="J16" i="2"/>
  <c r="P14" i="2"/>
  <c r="J15" i="2"/>
  <c r="L16" i="2"/>
  <c r="J14" i="2"/>
  <c r="Q15" i="2" l="1"/>
  <c r="U15" i="2" s="1"/>
  <c r="Q14" i="2"/>
  <c r="U14" i="2" s="1"/>
  <c r="Q17" i="2"/>
  <c r="U17" i="2" s="1"/>
  <c r="Q16" i="2"/>
  <c r="U16" i="2" s="1"/>
  <c r="Q13" i="2"/>
  <c r="U13" i="2" s="1"/>
  <c r="U19" i="2" l="1"/>
  <c r="T29" i="2" s="1"/>
  <c r="T40" i="2"/>
  <c r="T44" i="2" l="1"/>
</calcChain>
</file>

<file path=xl/comments1.xml><?xml version="1.0" encoding="utf-8"?>
<comments xmlns="http://schemas.openxmlformats.org/spreadsheetml/2006/main">
  <authors>
    <author>Alexander</author>
  </authors>
  <commentList>
    <comment ref="R6" authorId="0" shapeId="0">
      <text>
        <r>
          <rPr>
            <b/>
            <sz val="9"/>
            <color indexed="81"/>
            <rFont val="Segoe UI"/>
            <family val="2"/>
          </rPr>
          <t xml:space="preserve">Datum der Ausstellung:
</t>
        </r>
        <r>
          <rPr>
            <sz val="9"/>
            <color indexed="81"/>
            <rFont val="Segoe UI"/>
            <family val="2"/>
          </rPr>
          <t xml:space="preserve">
Datum der Ausstellung der Kehrgebühren Aufnahme- und Berechnungsblatts</t>
        </r>
      </text>
    </comment>
    <comment ref="A11" authorId="0" shapeId="0">
      <text>
        <r>
          <rPr>
            <b/>
            <sz val="9"/>
            <color indexed="81"/>
            <rFont val="Segoe UI"/>
            <family val="2"/>
          </rPr>
          <t>Abgasanlage:</t>
        </r>
        <r>
          <rPr>
            <sz val="9"/>
            <color indexed="81"/>
            <rFont val="Segoe UI"/>
            <family val="2"/>
          </rPr>
          <t xml:space="preserve">
Beschreibung der Fang- bzw. Abgasanlage</t>
        </r>
      </text>
    </comment>
    <comment ref="C11" authorId="0" shapeId="0">
      <text>
        <r>
          <rPr>
            <b/>
            <sz val="9"/>
            <color indexed="81"/>
            <rFont val="Segoe UI"/>
            <family val="2"/>
          </rPr>
          <t xml:space="preserve">Heizleistung in kW:
</t>
        </r>
        <r>
          <rPr>
            <sz val="9"/>
            <color indexed="81"/>
            <rFont val="Segoe UI"/>
            <family val="2"/>
          </rPr>
          <t xml:space="preserve">
Nennheizleistung der an die Abgasanlage angeschlossenen Feuerstätte(n) in kW</t>
        </r>
      </text>
    </comment>
    <comment ref="D11" authorId="0" shapeId="0">
      <text>
        <r>
          <rPr>
            <b/>
            <sz val="9"/>
            <color indexed="81"/>
            <rFont val="Segoe UI"/>
            <family val="2"/>
          </rPr>
          <t>Anzahl:</t>
        </r>
        <r>
          <rPr>
            <sz val="9"/>
            <color indexed="81"/>
            <rFont val="Segoe UI"/>
            <family val="2"/>
          </rPr>
          <t xml:space="preserve">
Anzahl der jeweiligen Kehrgegenstände
</t>
        </r>
        <r>
          <rPr>
            <b/>
            <i/>
            <sz val="9"/>
            <color indexed="81"/>
            <rFont val="Segoe UI"/>
            <family val="2"/>
          </rPr>
          <t>Anzahl zB "1" eingeben</t>
        </r>
      </text>
    </comment>
    <comment ref="E11" authorId="0" shapeId="0">
      <text>
        <r>
          <rPr>
            <b/>
            <sz val="9"/>
            <color indexed="81"/>
            <rFont val="Segoe UI"/>
            <family val="2"/>
          </rPr>
          <t xml:space="preserve">Kehrung pro Jahr:
</t>
        </r>
        <r>
          <rPr>
            <sz val="9"/>
            <color indexed="81"/>
            <rFont val="Segoe UI"/>
            <family val="2"/>
          </rPr>
          <t xml:space="preserve">
Anzahl der Kehrgänge im Jahr</t>
        </r>
      </text>
    </comment>
    <comment ref="F11" authorId="0" shapeId="0">
      <text>
        <r>
          <rPr>
            <b/>
            <sz val="9"/>
            <color indexed="81"/>
            <rFont val="Segoe UI"/>
            <family val="2"/>
          </rPr>
          <t>Anzahl der Fanggeschosse oder Einheiten:</t>
        </r>
        <r>
          <rPr>
            <sz val="9"/>
            <color indexed="81"/>
            <rFont val="Segoe UI"/>
            <family val="2"/>
          </rPr>
          <t xml:space="preserve">
Anzahl der Fanggeschosse gem. § 3 Abs. 2 der Abgasanlage oder Zeiteinheiten </t>
        </r>
        <r>
          <rPr>
            <b/>
            <i/>
            <sz val="9"/>
            <color indexed="81"/>
            <rFont val="Segoe UI"/>
            <family val="2"/>
          </rPr>
          <t>Tarifpost 3d</t>
        </r>
        <r>
          <rPr>
            <sz val="9"/>
            <color indexed="81"/>
            <rFont val="Segoe UI"/>
            <family val="2"/>
          </rPr>
          <t xml:space="preserve"> des Verbindungsstücks</t>
        </r>
      </text>
    </comment>
    <comment ref="G11" authorId="0" shapeId="0">
      <text>
        <r>
          <rPr>
            <b/>
            <sz val="9"/>
            <color indexed="81"/>
            <rFont val="Segoe UI"/>
            <family val="2"/>
          </rPr>
          <t xml:space="preserve">Preis pro Fanggeschoss oder Einheit:
</t>
        </r>
        <r>
          <rPr>
            <sz val="9"/>
            <color indexed="81"/>
            <rFont val="Segoe UI"/>
            <family val="2"/>
          </rPr>
          <t xml:space="preserve">
Preise gem. Tarifpost 2 a/b und 3 a/b
sowie
fünf Minuten Einheiten des Verbindungs-stücks gem. Tarifpost 3 d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>Normalpreis pro Kehrgegenstand:</t>
        </r>
        <r>
          <rPr>
            <sz val="9"/>
            <color indexed="81"/>
            <rFont val="Segoe UI"/>
            <family val="2"/>
          </rPr>
          <t xml:space="preserve">
Preis ohne allfällige Zuschläge.
Kehrgegenstand (Fang od. Verbindungsstück)
</t>
        </r>
      </text>
    </comment>
    <comment ref="R11" authorId="0" shapeId="0">
      <text>
        <r>
          <rPr>
            <b/>
            <sz val="9"/>
            <color indexed="81"/>
            <rFont val="Segoe UI"/>
            <family val="2"/>
          </rPr>
          <t xml:space="preserve">Kontrolle Sohle:
</t>
        </r>
        <r>
          <rPr>
            <sz val="9"/>
            <color indexed="81"/>
            <rFont val="Segoe UI"/>
            <family val="2"/>
          </rPr>
          <t xml:space="preserve">
Betrag</t>
        </r>
        <r>
          <rPr>
            <b/>
            <i/>
            <sz val="9"/>
            <color indexed="81"/>
            <rFont val="Segoe UI"/>
            <family val="2"/>
          </rPr>
          <t xml:space="preserve"> Tarifpost 2c</t>
        </r>
        <r>
          <rPr>
            <sz val="9"/>
            <color indexed="81"/>
            <rFont val="Segoe UI"/>
            <family val="2"/>
          </rPr>
          <t xml:space="preserve"> einfügen 
</t>
        </r>
      </text>
    </comment>
    <comment ref="S11" authorId="0" shapeId="0">
      <text>
        <r>
          <rPr>
            <b/>
            <sz val="9"/>
            <color indexed="81"/>
            <rFont val="Segoe UI"/>
            <family val="2"/>
          </rPr>
          <t xml:space="preserve">Ausbrennarbeit:
</t>
        </r>
        <r>
          <rPr>
            <sz val="9"/>
            <color indexed="81"/>
            <rFont val="Segoe UI"/>
            <family val="2"/>
          </rPr>
          <t xml:space="preserve">Betrag </t>
        </r>
        <r>
          <rPr>
            <b/>
            <i/>
            <sz val="9"/>
            <color indexed="81"/>
            <rFont val="Segoe UI"/>
            <family val="2"/>
          </rPr>
          <t>Tarifpost 3a/b</t>
        </r>
        <r>
          <rPr>
            <sz val="9"/>
            <color indexed="81"/>
            <rFont val="Segoe UI"/>
            <family val="2"/>
          </rPr>
          <t xml:space="preserve"> einfügen</t>
        </r>
      </text>
    </comment>
    <comment ref="T11" authorId="0" shapeId="0">
      <text>
        <r>
          <rPr>
            <b/>
            <sz val="9"/>
            <color indexed="81"/>
            <rFont val="Segoe UI"/>
            <family val="2"/>
          </rPr>
          <t>Ausbrennmaterial:</t>
        </r>
        <r>
          <rPr>
            <sz val="9"/>
            <color indexed="81"/>
            <rFont val="Segoe UI"/>
            <family val="2"/>
          </rPr>
          <t xml:space="preserve">
Preis für Ausbrennmaterial einfügen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Zuschlag - Kehrung von Sohle aus:</t>
        </r>
        <r>
          <rPr>
            <sz val="9"/>
            <color indexed="81"/>
            <rFont val="Segoe UI"/>
            <family val="2"/>
          </rPr>
          <t xml:space="preserve">
Tarifpost 10 - Kehren von der Fangsohle aus
</t>
        </r>
        <r>
          <rPr>
            <b/>
            <i/>
            <sz val="9"/>
            <color indexed="81"/>
            <rFont val="Segoe UI"/>
            <family val="2"/>
          </rPr>
          <t>"1" eingeben</t>
        </r>
      </text>
    </comment>
    <comment ref="K12" authorId="0" shapeId="0">
      <text>
        <r>
          <rPr>
            <b/>
            <sz val="9"/>
            <color indexed="81"/>
            <rFont val="Segoe UI"/>
            <family val="2"/>
          </rPr>
          <t>Zuschlag - Aufstieg herstellen:</t>
        </r>
        <r>
          <rPr>
            <sz val="9"/>
            <color indexed="81"/>
            <rFont val="Segoe UI"/>
            <family val="2"/>
          </rPr>
          <t xml:space="preserve">
Tarifpost 11 - Zugang zum Dach herstellen
</t>
        </r>
        <r>
          <rPr>
            <b/>
            <i/>
            <sz val="9"/>
            <color indexed="81"/>
            <rFont val="Segoe UI"/>
            <family val="2"/>
          </rPr>
          <t>"1" eingeben</t>
        </r>
      </text>
    </comment>
    <comment ref="M12" authorId="0" shapeId="0">
      <text>
        <r>
          <rPr>
            <b/>
            <sz val="9"/>
            <color indexed="81"/>
            <rFont val="Segoe UI"/>
            <family val="2"/>
          </rPr>
          <t>Zuschlag - für Aufstieg 2. Person:</t>
        </r>
        <r>
          <rPr>
            <sz val="9"/>
            <color indexed="81"/>
            <rFont val="Segoe UI"/>
            <family val="2"/>
          </rPr>
          <t xml:space="preserve">
Tarifpost 12 - Einsatz einer weiteren Person für Zugang zum Dach herstellen
</t>
        </r>
        <r>
          <rPr>
            <b/>
            <i/>
            <sz val="9"/>
            <color indexed="81"/>
            <rFont val="Segoe UI"/>
            <family val="2"/>
          </rPr>
          <t>"1" eingeben</t>
        </r>
      </text>
    </comment>
    <comment ref="O12" authorId="0" shapeId="0">
      <text>
        <r>
          <rPr>
            <b/>
            <sz val="9"/>
            <color indexed="81"/>
            <rFont val="Segoe UI"/>
            <family val="2"/>
          </rPr>
          <t>Zuschlag - Nacht oder Wochenend:</t>
        </r>
        <r>
          <rPr>
            <sz val="9"/>
            <color indexed="81"/>
            <rFont val="Segoe UI"/>
            <family val="2"/>
          </rPr>
          <t xml:space="preserve">
Tarifpost 14 - Arbeiten in der Zeit von 16:00 bis 07:00 sowie an Samstagen, Sonn- und Feiertagen
</t>
        </r>
        <r>
          <rPr>
            <b/>
            <i/>
            <sz val="9"/>
            <color indexed="81"/>
            <rFont val="Segoe UI"/>
            <family val="2"/>
          </rPr>
          <t>"1" eingeben</t>
        </r>
      </text>
    </comment>
    <comment ref="D24" authorId="0" shapeId="0">
      <text>
        <r>
          <rPr>
            <b/>
            <sz val="9"/>
            <color indexed="81"/>
            <rFont val="Segoe UI"/>
            <family val="2"/>
          </rPr>
          <t xml:space="preserve">Anzahl der Kehrgänge:
</t>
        </r>
        <r>
          <rPr>
            <sz val="9"/>
            <color indexed="81"/>
            <rFont val="Segoe UI"/>
            <family val="2"/>
          </rPr>
          <t xml:space="preserve">
Anzahl der durchgeführten Kehrgänge mit Fahr- und Gehzeit</t>
        </r>
      </text>
    </comment>
    <comment ref="G24" authorId="0" shapeId="0">
      <text>
        <r>
          <rPr>
            <b/>
            <sz val="9"/>
            <color indexed="81"/>
            <rFont val="Segoe UI"/>
            <family val="2"/>
          </rPr>
          <t xml:space="preserve">Fahr- &amp; Gehzeit:
</t>
        </r>
        <r>
          <rPr>
            <sz val="9"/>
            <color indexed="81"/>
            <rFont val="Segoe UI"/>
            <family val="2"/>
          </rPr>
          <t>Tarifpost 8 
je angefangener Viertelstunde</t>
        </r>
      </text>
    </comment>
    <comment ref="J24" authorId="0" shapeId="0">
      <text>
        <r>
          <rPr>
            <b/>
            <sz val="9"/>
            <color indexed="81"/>
            <rFont val="Segoe UI"/>
            <family val="2"/>
          </rPr>
          <t xml:space="preserve">Preis je 1/4 Std:
</t>
        </r>
        <r>
          <rPr>
            <sz val="9"/>
            <color indexed="81"/>
            <rFont val="Segoe UI"/>
            <family val="2"/>
          </rPr>
          <t xml:space="preserve">
gemäß Tarifpost 8</t>
        </r>
      </text>
    </comment>
    <comment ref="M24" authorId="0" shapeId="0">
      <text>
        <r>
          <rPr>
            <b/>
            <sz val="9"/>
            <color indexed="81"/>
            <rFont val="Segoe UI"/>
            <family val="2"/>
          </rPr>
          <t xml:space="preserve">gefahrene Kilometer:
</t>
        </r>
        <r>
          <rPr>
            <sz val="9"/>
            <color indexed="81"/>
            <rFont val="Segoe UI"/>
            <family val="2"/>
          </rPr>
          <t xml:space="preserve">
gemäß Tarifpost 8</t>
        </r>
      </text>
    </comment>
    <comment ref="P24" authorId="0" shapeId="0">
      <text>
        <r>
          <rPr>
            <b/>
            <sz val="9"/>
            <color indexed="81"/>
            <rFont val="Segoe UI"/>
            <family val="2"/>
          </rPr>
          <t xml:space="preserve">Preis pro km:
</t>
        </r>
        <r>
          <rPr>
            <sz val="9"/>
            <color indexed="81"/>
            <rFont val="Segoe UI"/>
            <family val="2"/>
          </rPr>
          <t xml:space="preserve">
Kilometergeld gemäß Anlage 1  
Anmerkung 5</t>
        </r>
      </text>
    </comment>
    <comment ref="G26" authorId="0" shapeId="0">
      <text>
        <r>
          <rPr>
            <b/>
            <sz val="9"/>
            <color indexed="81"/>
            <rFont val="Segoe UI"/>
            <family val="2"/>
          </rPr>
          <t>Anzahl der Kehrobjekte:</t>
        </r>
        <r>
          <rPr>
            <sz val="9"/>
            <color indexed="81"/>
            <rFont val="Segoe UI"/>
            <family val="2"/>
          </rPr>
          <t xml:space="preserve">
Kehrobjekt immer: 1
mehrere Objektgebühren: 2, 3, ...</t>
        </r>
      </text>
    </comment>
    <comment ref="I26" authorId="0" shapeId="0">
      <text>
        <r>
          <rPr>
            <b/>
            <sz val="9"/>
            <color indexed="81"/>
            <rFont val="Segoe UI"/>
            <family val="2"/>
          </rPr>
          <t>Anteile am Kehrobjekt:</t>
        </r>
        <r>
          <rPr>
            <sz val="9"/>
            <color indexed="81"/>
            <rFont val="Segoe UI"/>
            <family val="2"/>
          </rPr>
          <t xml:space="preserve">
Aufteilung des Kehrobjekts gem. §2 Abs.1
gesamtes Objekt: immer 1
1/2 Objektgebühr: 2
1/5 Objektgebühr: 5
usw…</t>
        </r>
      </text>
    </comment>
    <comment ref="L26" authorId="0" shapeId="0">
      <text>
        <r>
          <rPr>
            <b/>
            <sz val="9"/>
            <color indexed="81"/>
            <rFont val="Segoe UI"/>
            <family val="2"/>
          </rPr>
          <t xml:space="preserve">Anzahl der Kehrgänge:
</t>
        </r>
        <r>
          <rPr>
            <sz val="9"/>
            <color indexed="81"/>
            <rFont val="Segoe UI"/>
            <family val="2"/>
          </rPr>
          <t xml:space="preserve">
die tatsächlich verrechnete Anzahl an Objektgebühren - siehe Tarifpost 1 Anmerkung 2</t>
        </r>
      </text>
    </comment>
    <comment ref="O26" authorId="0" shapeId="0">
      <text>
        <r>
          <rPr>
            <b/>
            <sz val="9"/>
            <color indexed="81"/>
            <rFont val="Segoe UI"/>
            <charset val="1"/>
          </rPr>
          <t>Preis pro Objekt:</t>
        </r>
        <r>
          <rPr>
            <sz val="9"/>
            <color indexed="81"/>
            <rFont val="Segoe UI"/>
            <charset val="1"/>
          </rPr>
          <t xml:space="preserve">
Tarifpost 1
Preis für ein Kehrobjekt</t>
        </r>
      </text>
    </comment>
    <comment ref="G28" authorId="0" shapeId="0">
      <text>
        <r>
          <rPr>
            <b/>
            <sz val="9"/>
            <color indexed="81"/>
            <rFont val="Segoe UI"/>
            <family val="2"/>
          </rPr>
          <t>Anzahl der Rechnungen:</t>
        </r>
        <r>
          <rPr>
            <sz val="9"/>
            <color indexed="81"/>
            <rFont val="Segoe UI"/>
            <family val="2"/>
          </rPr>
          <t xml:space="preserve">
Ausstellung einer gesonderten Rechnung gemäß Tarifpost 15</t>
        </r>
      </text>
    </comment>
    <comment ref="L28" authorId="0" shapeId="0">
      <text>
        <r>
          <rPr>
            <b/>
            <sz val="9"/>
            <color indexed="81"/>
            <rFont val="Segoe UI"/>
            <family val="2"/>
          </rPr>
          <t xml:space="preserve">Preis pro Rechnung:
</t>
        </r>
        <r>
          <rPr>
            <sz val="9"/>
            <color indexed="81"/>
            <rFont val="Segoe UI"/>
            <family val="2"/>
          </rPr>
          <t xml:space="preserve">Ausstellung einer gesonderten Rechnung gemäß Tarifpost 15
</t>
        </r>
      </text>
    </comment>
    <comment ref="F31" authorId="0" shapeId="0">
      <text>
        <r>
          <rPr>
            <b/>
            <sz val="9"/>
            <color indexed="81"/>
            <rFont val="Segoe UI"/>
            <family val="2"/>
          </rPr>
          <t xml:space="preserve">Anzahl der Abgasmessungen:
</t>
        </r>
        <r>
          <rPr>
            <sz val="9"/>
            <color indexed="81"/>
            <rFont val="Segoe UI"/>
            <family val="2"/>
          </rPr>
          <t>Anzahl zB "1" eingeben</t>
        </r>
      </text>
    </comment>
    <comment ref="G31" authorId="0" shapeId="0">
      <text>
        <r>
          <rPr>
            <b/>
            <sz val="9"/>
            <color indexed="81"/>
            <rFont val="Segoe UI"/>
            <family val="2"/>
          </rPr>
          <t xml:space="preserve">Heizleistung in kW:
</t>
        </r>
        <r>
          <rPr>
            <sz val="9"/>
            <color indexed="81"/>
            <rFont val="Segoe UI"/>
            <family val="2"/>
          </rPr>
          <t>Nennheizleistung der kontrollierten  Feuerstätte in kW</t>
        </r>
      </text>
    </comment>
    <comment ref="H31" authorId="0" shapeId="0">
      <text>
        <r>
          <rPr>
            <b/>
            <sz val="9"/>
            <color indexed="81"/>
            <rFont val="Segoe UI"/>
            <family val="2"/>
          </rPr>
          <t xml:space="preserve">Brennstoff:
</t>
        </r>
        <r>
          <rPr>
            <sz val="9"/>
            <color indexed="81"/>
            <rFont val="Segoe UI"/>
            <family val="2"/>
          </rPr>
          <t>HL - Heizöl leicht
HEL - Heizöl extraleicht
EG - Erdgas
FG - Flüssiggas
HO - Stückholz
PE - Pellets
HA - Hackgut
KO - Kohle/Koks</t>
        </r>
      </text>
    </comment>
    <comment ref="I31" authorId="0" shapeId="0">
      <text>
        <r>
          <rPr>
            <b/>
            <sz val="9"/>
            <color indexed="81"/>
            <rFont val="Segoe UI"/>
            <family val="2"/>
          </rPr>
          <t>Prüfintervall:</t>
        </r>
        <r>
          <rPr>
            <sz val="9"/>
            <color indexed="81"/>
            <rFont val="Segoe UI"/>
            <family val="2"/>
          </rPr>
          <t xml:space="preserve">
1 jährlicher Messungintervall
2 zweijährlicher Messungintervall
3 dreijährlicher Messungintervall</t>
        </r>
      </text>
    </comment>
    <comment ref="K31" authorId="0" shapeId="0">
      <text>
        <r>
          <rPr>
            <b/>
            <sz val="9"/>
            <color indexed="81"/>
            <rFont val="Segoe UI"/>
            <family val="2"/>
          </rPr>
          <t xml:space="preserve">Preis der Messung:
</t>
        </r>
        <r>
          <rPr>
            <sz val="9"/>
            <color indexed="81"/>
            <rFont val="Segoe UI"/>
            <family val="2"/>
          </rPr>
          <t xml:space="preserve">
gemäß Tarifpost 6 a/b</t>
        </r>
      </text>
    </comment>
    <comment ref="M31" authorId="0" shapeId="0">
      <text>
        <r>
          <rPr>
            <b/>
            <sz val="9"/>
            <color indexed="81"/>
            <rFont val="Segoe UI"/>
            <family val="2"/>
          </rPr>
          <t xml:space="preserve">Kontrolle der Fremdmessung:
</t>
        </r>
        <r>
          <rPr>
            <sz val="9"/>
            <color indexed="81"/>
            <rFont val="Segoe UI"/>
            <family val="2"/>
          </rPr>
          <t xml:space="preserve">
gemäß Tarifpost 6 c</t>
        </r>
      </text>
    </comment>
    <comment ref="P31" authorId="0" shapeId="0">
      <text>
        <r>
          <rPr>
            <b/>
            <sz val="9"/>
            <color indexed="81"/>
            <rFont val="Segoe UI"/>
            <charset val="1"/>
          </rPr>
          <t xml:space="preserve">Preis pro Kontrolle:
</t>
        </r>
        <r>
          <rPr>
            <sz val="9"/>
            <color indexed="81"/>
            <rFont val="Segoe UI"/>
            <family val="2"/>
          </rPr>
          <t>Tarifpost 6c - Kontrolltätigkeit bei Fremdmessung</t>
        </r>
      </text>
    </comment>
  </commentList>
</comments>
</file>

<file path=xl/sharedStrings.xml><?xml version="1.0" encoding="utf-8"?>
<sst xmlns="http://schemas.openxmlformats.org/spreadsheetml/2006/main" count="70" uniqueCount="64">
  <si>
    <t>Rauchfangkehrer</t>
  </si>
  <si>
    <t>Name</t>
  </si>
  <si>
    <t>Anschrift</t>
  </si>
  <si>
    <t>Datum der Ausstellung</t>
  </si>
  <si>
    <t>Arbeiten der Feuerpolizeiordnung</t>
  </si>
  <si>
    <t>Arbeiten der Heizungsanlagenverordnung</t>
  </si>
  <si>
    <t>Auftrags- und sonstige Arbeiten</t>
  </si>
  <si>
    <t>Abgasanlage</t>
  </si>
  <si>
    <t>Aufstieg herstellen</t>
  </si>
  <si>
    <t>Preis pro Kehrung</t>
  </si>
  <si>
    <t>Ausbrenn-Arbeit</t>
  </si>
  <si>
    <t>Ausbrenn-Material</t>
  </si>
  <si>
    <t>Preis pro Jahr</t>
  </si>
  <si>
    <t>Verbindungsstück</t>
  </si>
  <si>
    <t>Objektgebühr</t>
  </si>
  <si>
    <t>Fahr- und Gehzeit</t>
  </si>
  <si>
    <t>Anzahl der Kehrobjekte</t>
  </si>
  <si>
    <t>Anteile am Kehrobjekt</t>
  </si>
  <si>
    <t>Anzahl der Kehrgänge</t>
  </si>
  <si>
    <t>Preis pro Objekt</t>
  </si>
  <si>
    <t>Preis pro Messung</t>
  </si>
  <si>
    <t>Preis pro Kontrolle</t>
  </si>
  <si>
    <t>Unterschrift</t>
  </si>
  <si>
    <t>Tarifzuschläge</t>
  </si>
  <si>
    <t>Anzahl pro Jahr</t>
  </si>
  <si>
    <t>Prüfintervall       1-2-3 jährlich</t>
  </si>
  <si>
    <t>Preis der Messung</t>
  </si>
  <si>
    <t>Kontrolle     der Fremd-messung</t>
  </si>
  <si>
    <t>Die Preise beinhalten die Mehrwehrtsteuer von 20%. Änderungen zur Anpassung des Kehrtarifs erfolgen durch Verordnung der Salzburger Landesregierung.</t>
  </si>
  <si>
    <t>Preis der Auftrags- und sonstige Arbeiten:</t>
  </si>
  <si>
    <t>Preis der Arbeiten der Heizungsanlagenverordnung:</t>
  </si>
  <si>
    <t>Preis der Arbeiten der Feuerpolizeiordnung:</t>
  </si>
  <si>
    <t>Kundennummer</t>
  </si>
  <si>
    <t>Anzahl Material</t>
  </si>
  <si>
    <t xml:space="preserve">Bezeichnung Kehrobjekt    </t>
  </si>
  <si>
    <t>Kehrung von Sohle aus</t>
  </si>
  <si>
    <t>Anzahl</t>
  </si>
  <si>
    <t>Formblatt der Landesinnung der Salzburger Rauchfangkehrer</t>
  </si>
  <si>
    <t>Art der Arbeiten</t>
  </si>
  <si>
    <t>Preis je km</t>
  </si>
  <si>
    <t>gefahrene Kilometer</t>
  </si>
  <si>
    <t>Preis       Material</t>
  </si>
  <si>
    <t>gesonderte Rechnung</t>
  </si>
  <si>
    <t>Preis pro Rechnung</t>
  </si>
  <si>
    <t>Anzahl der Rechnungen</t>
  </si>
  <si>
    <t>Gesamtpreis der Kehrgebühr:</t>
  </si>
  <si>
    <t>Nacht oder Wochenende</t>
  </si>
  <si>
    <t>Normalpreis pro Kehrgegenstand</t>
  </si>
  <si>
    <t>Heizleistung in kW</t>
  </si>
  <si>
    <t>Kehrung pro Jahr</t>
  </si>
  <si>
    <t>Preis pro Fangge-schoss od. Einheit</t>
  </si>
  <si>
    <t>für Aufstieg             2. Person</t>
  </si>
  <si>
    <t>Einzel-preis</t>
  </si>
  <si>
    <t>Fanggeschosse od. Einheiten</t>
  </si>
  <si>
    <t>Preis pro    Jahr</t>
  </si>
  <si>
    <t>Heizungsdatenbank -                Anlagennummer</t>
  </si>
  <si>
    <t>Brennstoff</t>
  </si>
  <si>
    <t>Heizleistung     in kW</t>
  </si>
  <si>
    <t>Preis Messung   und / oder Kontrolle</t>
  </si>
  <si>
    <t>Zusatzinformation</t>
  </si>
  <si>
    <t>begonnene           1/4 Std.</t>
  </si>
  <si>
    <t>Preis je              1/4 Std.</t>
  </si>
  <si>
    <t>Kehrgebühren                 Aufnahme- und  Berechnungsblatt</t>
  </si>
  <si>
    <t>Reinigung und Kontrolle Sohle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</si>
</sst>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9"/>
      <color indexed="81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7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1" fontId="8" fillId="0" borderId="12" xfId="0" applyNumberFormat="1" applyFont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2" borderId="26" xfId="0" applyNumberFormat="1" applyFont="1" applyFill="1" applyBorder="1" applyAlignment="1" applyProtection="1">
      <alignment horizontal="right" vertical="center"/>
      <protection hidden="1"/>
    </xf>
    <xf numFmtId="2" fontId="8" fillId="3" borderId="12" xfId="0" applyNumberFormat="1" applyFont="1" applyFill="1" applyBorder="1" applyAlignment="1" applyProtection="1">
      <alignment horizontal="center" vertical="center"/>
      <protection hidden="1"/>
    </xf>
    <xf numFmtId="2" fontId="8" fillId="2" borderId="12" xfId="0" applyNumberFormat="1" applyFont="1" applyFill="1" applyBorder="1" applyAlignment="1" applyProtection="1">
      <alignment horizontal="center" vertical="center"/>
      <protection hidden="1"/>
    </xf>
    <xf numFmtId="2" fontId="8" fillId="0" borderId="12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textRotation="90"/>
      <protection hidden="1"/>
    </xf>
    <xf numFmtId="0" fontId="2" fillId="0" borderId="12" xfId="0" applyFont="1" applyBorder="1" applyAlignment="1" applyProtection="1">
      <alignment horizontal="center" textRotation="90" wrapText="1"/>
      <protection hidden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right" vertical="center"/>
      <protection hidden="1"/>
    </xf>
    <xf numFmtId="0" fontId="2" fillId="2" borderId="41" xfId="0" applyFont="1" applyFill="1" applyBorder="1" applyAlignment="1" applyProtection="1">
      <alignment horizontal="right" vertical="center"/>
      <protection hidden="1"/>
    </xf>
    <xf numFmtId="2" fontId="2" fillId="2" borderId="12" xfId="0" applyNumberFormat="1" applyFont="1" applyFill="1" applyBorder="1" applyAlignment="1" applyProtection="1">
      <alignment horizontal="right" vertical="center"/>
      <protection hidden="1"/>
    </xf>
    <xf numFmtId="2" fontId="2" fillId="2" borderId="26" xfId="0" applyNumberFormat="1" applyFont="1" applyFill="1" applyBorder="1" applyAlignment="1" applyProtection="1">
      <alignment horizontal="right" vertical="center"/>
      <protection hidden="1"/>
    </xf>
    <xf numFmtId="2" fontId="2" fillId="2" borderId="19" xfId="0" applyNumberFormat="1" applyFont="1" applyFill="1" applyBorder="1" applyAlignment="1" applyProtection="1">
      <alignment horizontal="right" vertical="center"/>
      <protection hidden="1"/>
    </xf>
    <xf numFmtId="2" fontId="2" fillId="2" borderId="22" xfId="0" applyNumberFormat="1" applyFont="1" applyFill="1" applyBorder="1" applyAlignment="1" applyProtection="1">
      <alignment horizontal="right" vertical="center"/>
      <protection hidden="1"/>
    </xf>
    <xf numFmtId="0" fontId="2" fillId="2" borderId="27" xfId="0" applyFont="1" applyFill="1" applyBorder="1" applyAlignment="1" applyProtection="1">
      <alignment horizontal="right" vertical="center"/>
      <protection hidden="1"/>
    </xf>
    <xf numFmtId="0" fontId="2" fillId="2" borderId="28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center" textRotation="90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1" fontId="2" fillId="0" borderId="12" xfId="0" applyNumberFormat="1" applyFont="1" applyBorder="1" applyAlignment="1" applyProtection="1">
      <alignment horizontal="center" vertical="center" wrapText="1"/>
      <protection locked="0"/>
    </xf>
    <xf numFmtId="2" fontId="2" fillId="0" borderId="12" xfId="0" applyNumberFormat="1" applyFont="1" applyBorder="1" applyAlignment="1" applyProtection="1">
      <alignment horizontal="center" vertical="center" wrapText="1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3" xfId="0" applyFont="1" applyFill="1" applyBorder="1" applyAlignment="1" applyProtection="1">
      <alignment horizontal="center" vertical="center"/>
      <protection hidden="1"/>
    </xf>
    <xf numFmtId="0" fontId="1" fillId="0" borderId="29" xfId="0" applyFont="1" applyFill="1" applyBorder="1" applyAlignment="1" applyProtection="1">
      <alignment horizontal="center" vertical="center"/>
      <protection hidden="1"/>
    </xf>
    <xf numFmtId="0" fontId="1" fillId="0" borderId="30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>
      <alignment horizontal="center" textRotation="90" wrapText="1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textRotation="90" wrapText="1"/>
      <protection hidden="1"/>
    </xf>
    <xf numFmtId="0" fontId="2" fillId="3" borderId="3" xfId="0" applyFont="1" applyFill="1" applyBorder="1" applyAlignment="1" applyProtection="1">
      <alignment horizontal="center" textRotation="90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2" fontId="8" fillId="0" borderId="7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>
      <alignment horizontal="center" vertical="center"/>
      <protection hidden="1"/>
    </xf>
    <xf numFmtId="2" fontId="8" fillId="0" borderId="8" xfId="0" applyNumberFormat="1" applyFont="1" applyBorder="1" applyAlignment="1" applyProtection="1">
      <alignment horizontal="center" vertical="center"/>
      <protection hidden="1"/>
    </xf>
    <xf numFmtId="2" fontId="8" fillId="0" borderId="9" xfId="0" applyNumberFormat="1" applyFont="1" applyBorder="1" applyAlignment="1" applyProtection="1">
      <alignment horizontal="center" vertical="center"/>
      <protection hidden="1"/>
    </xf>
    <xf numFmtId="2" fontId="8" fillId="0" borderId="10" xfId="0" applyNumberFormat="1" applyFont="1" applyBorder="1" applyAlignment="1" applyProtection="1">
      <alignment horizontal="center" vertical="center"/>
      <protection hidden="1"/>
    </xf>
    <xf numFmtId="2" fontId="8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2" fontId="2" fillId="2" borderId="41" xfId="0" applyNumberFormat="1" applyFont="1" applyFill="1" applyBorder="1" applyAlignment="1" applyProtection="1">
      <alignment horizontal="right" vertical="center"/>
      <protection hidden="1"/>
    </xf>
    <xf numFmtId="2" fontId="2" fillId="2" borderId="42" xfId="0" applyNumberFormat="1" applyFont="1" applyFill="1" applyBorder="1" applyAlignment="1" applyProtection="1">
      <alignment horizontal="right" vertical="center"/>
      <protection hidden="1"/>
    </xf>
    <xf numFmtId="2" fontId="2" fillId="2" borderId="12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6" xfId="0" applyNumberFormat="1" applyFont="1" applyFill="1" applyBorder="1" applyAlignment="1" applyProtection="1">
      <alignment horizontal="right" vertical="center" wrapText="1"/>
      <protection hidden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3" xfId="0" applyNumberFormat="1" applyFont="1" applyFill="1" applyBorder="1" applyAlignment="1" applyProtection="1">
      <alignment horizontal="right" vertical="center"/>
      <protection hidden="1"/>
    </xf>
    <xf numFmtId="164" fontId="2" fillId="2" borderId="32" xfId="0" applyNumberFormat="1" applyFont="1" applyFill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/>
      <protection hidden="1"/>
    </xf>
    <xf numFmtId="0" fontId="1" fillId="0" borderId="38" xfId="0" applyFont="1" applyFill="1" applyBorder="1" applyAlignment="1" applyProtection="1">
      <alignment horizontal="center" vertical="center"/>
      <protection hidden="1"/>
    </xf>
    <xf numFmtId="2" fontId="2" fillId="2" borderId="28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44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7" xfId="0" applyFont="1" applyFill="1" applyBorder="1" applyAlignment="1" applyProtection="1">
      <alignment horizontal="right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0" borderId="39" xfId="0" applyFont="1" applyBorder="1" applyAlignment="1" applyProtection="1">
      <alignment horizontal="left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0" borderId="12" xfId="0" applyFont="1" applyBorder="1" applyAlignment="1" applyProtection="1">
      <alignment horizontal="left" vertical="center" wrapText="1"/>
      <protection hidden="1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hidden="1"/>
    </xf>
    <xf numFmtId="0" fontId="12" fillId="3" borderId="16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center" wrapText="1"/>
      <protection hidden="1"/>
    </xf>
    <xf numFmtId="49" fontId="2" fillId="0" borderId="5" xfId="0" applyNumberFormat="1" applyFont="1" applyBorder="1" applyAlignment="1" applyProtection="1">
      <alignment horizontal="center" wrapText="1"/>
      <protection hidden="1"/>
    </xf>
    <xf numFmtId="49" fontId="2" fillId="0" borderId="15" xfId="0" applyNumberFormat="1" applyFont="1" applyBorder="1" applyAlignment="1" applyProtection="1">
      <alignment horizontal="center" wrapText="1"/>
      <protection hidden="1"/>
    </xf>
    <xf numFmtId="49" fontId="2" fillId="0" borderId="21" xfId="0" applyNumberFormat="1" applyFont="1" applyBorder="1" applyAlignment="1" applyProtection="1">
      <alignment horizontal="center" wrapText="1"/>
      <protection hidden="1"/>
    </xf>
    <xf numFmtId="49" fontId="2" fillId="0" borderId="19" xfId="0" applyNumberFormat="1" applyFont="1" applyBorder="1" applyAlignment="1" applyProtection="1">
      <alignment horizontal="center" wrapText="1"/>
      <protection hidden="1"/>
    </xf>
    <xf numFmtId="49" fontId="2" fillId="0" borderId="22" xfId="0" applyNumberFormat="1" applyFont="1" applyBorder="1" applyAlignment="1" applyProtection="1">
      <alignment horizontal="center" wrapText="1"/>
      <protection hidden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12" fillId="3" borderId="31" xfId="0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center" textRotation="90" wrapText="1"/>
      <protection hidden="1"/>
    </xf>
    <xf numFmtId="2" fontId="2" fillId="2" borderId="12" xfId="0" applyNumberFormat="1" applyFont="1" applyFill="1" applyBorder="1" applyAlignment="1" applyProtection="1">
      <alignment horizontal="center" vertical="center"/>
      <protection hidden="1"/>
    </xf>
    <xf numFmtId="2" fontId="2" fillId="2" borderId="1" xfId="0" applyNumberFormat="1" applyFont="1" applyFill="1" applyBorder="1" applyAlignment="1" applyProtection="1">
      <alignment horizontal="right" vertical="center"/>
      <protection hidden="1"/>
    </xf>
    <xf numFmtId="2" fontId="2" fillId="2" borderId="2" xfId="0" applyNumberFormat="1" applyFont="1" applyFill="1" applyBorder="1" applyAlignment="1" applyProtection="1">
      <alignment horizontal="right" vertical="center"/>
      <protection hidden="1"/>
    </xf>
    <xf numFmtId="2" fontId="2" fillId="2" borderId="46" xfId="0" applyNumberFormat="1" applyFont="1" applyFill="1" applyBorder="1" applyAlignment="1" applyProtection="1">
      <alignment horizontal="right" vertical="center"/>
      <protection hidden="1"/>
    </xf>
    <xf numFmtId="2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vertical="center" wrapText="1"/>
      <protection hidden="1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24" xfId="0" applyNumberFormat="1" applyFont="1" applyBorder="1" applyAlignment="1" applyProtection="1">
      <alignment horizontal="center"/>
      <protection locked="0"/>
    </xf>
    <xf numFmtId="49" fontId="1" fillId="0" borderId="34" xfId="0" applyNumberFormat="1" applyFont="1" applyBorder="1" applyAlignment="1" applyProtection="1">
      <alignment horizontal="center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1" fillId="0" borderId="31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14" fontId="1" fillId="0" borderId="9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35" xfId="0" applyNumberFormat="1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hidden="1"/>
    </xf>
    <xf numFmtId="14" fontId="1" fillId="0" borderId="0" xfId="0" applyNumberFormat="1" applyFont="1" applyBorder="1" applyAlignment="1" applyProtection="1">
      <alignment horizontal="center" vertical="center"/>
      <protection hidden="1"/>
    </xf>
    <xf numFmtId="14" fontId="1" fillId="0" borderId="17" xfId="0" applyNumberFormat="1" applyFont="1" applyBorder="1" applyAlignment="1" applyProtection="1">
      <alignment horizontal="center" vertical="center"/>
      <protection hidden="1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36" xfId="0" applyFont="1" applyFill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horizontal="center" textRotation="90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105376</xdr:colOff>
      <xdr:row>0</xdr:row>
      <xdr:rowOff>180976</xdr:rowOff>
    </xdr:from>
    <xdr:to>
      <xdr:col>13</xdr:col>
      <xdr:colOff>9525</xdr:colOff>
      <xdr:row>4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C1C00281-B937-4518-90BC-C423B7F7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001" y="180976"/>
          <a:ext cx="1370999" cy="590549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0</xdr:row>
      <xdr:rowOff>102490</xdr:rowOff>
    </xdr:from>
    <xdr:to>
      <xdr:col>20</xdr:col>
      <xdr:colOff>304800</xdr:colOff>
      <xdr:row>4</xdr:row>
      <xdr:rowOff>83440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46A3BE11-AE40-479C-895C-A5FA490CA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02490"/>
          <a:ext cx="6667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6"/>
  <sheetViews>
    <sheetView tabSelected="1" workbookViewId="0">
      <selection sqref="A1:G1"/>
    </sheetView>
  </sheetViews>
  <sheetFormatPr baseColWidth="10" defaultRowHeight="14.25" x14ac:dyDescent="0.2"/>
  <cols>
    <col min="1" max="1" width="5.7109375" style="1" customWidth="1"/>
    <col min="2" max="2" width="10.7109375" style="1" customWidth="1"/>
    <col min="3" max="3" width="3.7109375" style="1" customWidth="1"/>
    <col min="4" max="5" width="2.7109375" style="1" customWidth="1"/>
    <col min="6" max="7" width="4.7109375" style="1" customWidth="1"/>
    <col min="8" max="8" width="5.7109375" style="1" customWidth="1"/>
    <col min="9" max="9" width="2.28515625" style="1" customWidth="1"/>
    <col min="10" max="10" width="4.7109375" style="1" customWidth="1"/>
    <col min="11" max="11" width="2.28515625" style="1" customWidth="1"/>
    <col min="12" max="12" width="4.7109375" style="1" customWidth="1"/>
    <col min="13" max="13" width="2.28515625" style="1" customWidth="1"/>
    <col min="14" max="14" width="4.7109375" style="1" customWidth="1"/>
    <col min="15" max="15" width="2.28515625" style="1" customWidth="1"/>
    <col min="16" max="16" width="4.7109375" style="1" customWidth="1"/>
    <col min="17" max="17" width="5.7109375" style="1" customWidth="1"/>
    <col min="18" max="20" width="4.7109375" style="1" customWidth="1"/>
    <col min="21" max="21" width="5.7109375" style="1" customWidth="1"/>
    <col min="22" max="16384" width="11.42578125" style="1"/>
  </cols>
  <sheetData>
    <row r="1" spans="1:21" ht="15" customHeight="1" x14ac:dyDescent="0.2">
      <c r="A1" s="129"/>
      <c r="B1" s="130"/>
      <c r="C1" s="130"/>
      <c r="D1" s="130"/>
      <c r="E1" s="130"/>
      <c r="F1" s="130"/>
      <c r="G1" s="131"/>
      <c r="H1" s="123"/>
      <c r="I1" s="123"/>
      <c r="J1" s="123"/>
      <c r="K1" s="123"/>
      <c r="L1" s="123"/>
      <c r="M1" s="138" t="s">
        <v>62</v>
      </c>
      <c r="N1" s="138"/>
      <c r="O1" s="138"/>
      <c r="P1" s="138"/>
      <c r="Q1" s="138"/>
      <c r="R1" s="138"/>
      <c r="S1" s="138"/>
      <c r="T1" s="123"/>
      <c r="U1" s="124"/>
    </row>
    <row r="2" spans="1:21" ht="15" customHeight="1" x14ac:dyDescent="0.2">
      <c r="A2" s="132"/>
      <c r="B2" s="133"/>
      <c r="C2" s="133"/>
      <c r="D2" s="133"/>
      <c r="E2" s="133"/>
      <c r="F2" s="133"/>
      <c r="G2" s="134"/>
      <c r="H2" s="125"/>
      <c r="I2" s="125"/>
      <c r="J2" s="125"/>
      <c r="K2" s="125"/>
      <c r="L2" s="125"/>
      <c r="M2" s="139"/>
      <c r="N2" s="139"/>
      <c r="O2" s="139"/>
      <c r="P2" s="139"/>
      <c r="Q2" s="139"/>
      <c r="R2" s="139"/>
      <c r="S2" s="139"/>
      <c r="T2" s="125"/>
      <c r="U2" s="126"/>
    </row>
    <row r="3" spans="1:21" ht="15" customHeight="1" x14ac:dyDescent="0.2">
      <c r="A3" s="132"/>
      <c r="B3" s="133"/>
      <c r="C3" s="133"/>
      <c r="D3" s="133"/>
      <c r="E3" s="133"/>
      <c r="F3" s="133"/>
      <c r="G3" s="134"/>
      <c r="H3" s="125"/>
      <c r="I3" s="125"/>
      <c r="J3" s="125"/>
      <c r="K3" s="125"/>
      <c r="L3" s="125"/>
      <c r="M3" s="139"/>
      <c r="N3" s="139"/>
      <c r="O3" s="139"/>
      <c r="P3" s="139"/>
      <c r="Q3" s="139"/>
      <c r="R3" s="139"/>
      <c r="S3" s="139"/>
      <c r="T3" s="125"/>
      <c r="U3" s="126"/>
    </row>
    <row r="4" spans="1:21" ht="15" customHeight="1" x14ac:dyDescent="0.2">
      <c r="A4" s="132"/>
      <c r="B4" s="133"/>
      <c r="C4" s="133"/>
      <c r="D4" s="133"/>
      <c r="E4" s="133"/>
      <c r="F4" s="133"/>
      <c r="G4" s="134"/>
      <c r="H4" s="125"/>
      <c r="I4" s="125"/>
      <c r="J4" s="125"/>
      <c r="K4" s="125"/>
      <c r="L4" s="125"/>
      <c r="M4" s="139"/>
      <c r="N4" s="139"/>
      <c r="O4" s="139"/>
      <c r="P4" s="139"/>
      <c r="Q4" s="139"/>
      <c r="R4" s="139"/>
      <c r="S4" s="139"/>
      <c r="T4" s="125"/>
      <c r="U4" s="126"/>
    </row>
    <row r="5" spans="1:21" ht="15" customHeight="1" x14ac:dyDescent="0.2">
      <c r="A5" s="135" t="s">
        <v>0</v>
      </c>
      <c r="B5" s="136"/>
      <c r="C5" s="136"/>
      <c r="D5" s="136"/>
      <c r="E5" s="136"/>
      <c r="F5" s="136"/>
      <c r="G5" s="137"/>
      <c r="H5" s="127"/>
      <c r="I5" s="127"/>
      <c r="J5" s="127"/>
      <c r="K5" s="127"/>
      <c r="L5" s="127"/>
      <c r="M5" s="140"/>
      <c r="N5" s="140"/>
      <c r="O5" s="140"/>
      <c r="P5" s="140"/>
      <c r="Q5" s="140"/>
      <c r="R5" s="140"/>
      <c r="S5" s="140"/>
      <c r="T5" s="127"/>
      <c r="U5" s="128"/>
    </row>
    <row r="6" spans="1:21" x14ac:dyDescent="0.2">
      <c r="A6" s="141" t="s">
        <v>34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  <c r="R6" s="144" t="s">
        <v>3</v>
      </c>
      <c r="S6" s="142"/>
      <c r="T6" s="142"/>
      <c r="U6" s="145"/>
    </row>
    <row r="7" spans="1:21" ht="15" customHeight="1" x14ac:dyDescent="0.2">
      <c r="A7" s="169" t="s">
        <v>1</v>
      </c>
      <c r="B7" s="166"/>
      <c r="C7" s="166"/>
      <c r="D7" s="166"/>
      <c r="E7" s="166"/>
      <c r="F7" s="166"/>
      <c r="G7" s="166"/>
      <c r="H7" s="164" t="s">
        <v>2</v>
      </c>
      <c r="I7" s="164"/>
      <c r="J7" s="166"/>
      <c r="K7" s="166"/>
      <c r="L7" s="166"/>
      <c r="M7" s="166"/>
      <c r="N7" s="166"/>
      <c r="O7" s="166"/>
      <c r="P7" s="166"/>
      <c r="Q7" s="167"/>
      <c r="R7" s="146"/>
      <c r="S7" s="147"/>
      <c r="T7" s="147"/>
      <c r="U7" s="148"/>
    </row>
    <row r="8" spans="1:21" ht="15" customHeight="1" x14ac:dyDescent="0.2">
      <c r="A8" s="169"/>
      <c r="B8" s="166"/>
      <c r="C8" s="166"/>
      <c r="D8" s="166"/>
      <c r="E8" s="166"/>
      <c r="F8" s="166"/>
      <c r="G8" s="166"/>
      <c r="H8" s="164"/>
      <c r="I8" s="164"/>
      <c r="J8" s="166"/>
      <c r="K8" s="166"/>
      <c r="L8" s="166"/>
      <c r="M8" s="166"/>
      <c r="N8" s="166"/>
      <c r="O8" s="166"/>
      <c r="P8" s="166"/>
      <c r="Q8" s="167"/>
      <c r="R8" s="149" t="s">
        <v>32</v>
      </c>
      <c r="S8" s="150"/>
      <c r="T8" s="150"/>
      <c r="U8" s="151"/>
    </row>
    <row r="9" spans="1:21" ht="15.75" customHeight="1" thickBot="1" x14ac:dyDescent="0.25">
      <c r="A9" s="170"/>
      <c r="B9" s="108"/>
      <c r="C9" s="108"/>
      <c r="D9" s="108"/>
      <c r="E9" s="108"/>
      <c r="F9" s="108"/>
      <c r="G9" s="108"/>
      <c r="H9" s="165"/>
      <c r="I9" s="165"/>
      <c r="J9" s="108"/>
      <c r="K9" s="108"/>
      <c r="L9" s="108"/>
      <c r="M9" s="108"/>
      <c r="N9" s="108"/>
      <c r="O9" s="108"/>
      <c r="P9" s="108"/>
      <c r="Q9" s="168"/>
      <c r="R9" s="152"/>
      <c r="S9" s="153"/>
      <c r="T9" s="153"/>
      <c r="U9" s="154"/>
    </row>
    <row r="10" spans="1:21" x14ac:dyDescent="0.2">
      <c r="A10" s="155" t="s">
        <v>4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7"/>
    </row>
    <row r="11" spans="1:21" x14ac:dyDescent="0.2">
      <c r="A11" s="158" t="s">
        <v>7</v>
      </c>
      <c r="B11" s="159"/>
      <c r="C11" s="26" t="s">
        <v>48</v>
      </c>
      <c r="D11" s="26" t="s">
        <v>36</v>
      </c>
      <c r="E11" s="26" t="s">
        <v>49</v>
      </c>
      <c r="F11" s="26" t="s">
        <v>53</v>
      </c>
      <c r="G11" s="26" t="s">
        <v>50</v>
      </c>
      <c r="H11" s="42" t="s">
        <v>47</v>
      </c>
      <c r="I11" s="48" t="s">
        <v>23</v>
      </c>
      <c r="J11" s="49"/>
      <c r="K11" s="49"/>
      <c r="L11" s="49"/>
      <c r="M11" s="49"/>
      <c r="N11" s="49"/>
      <c r="O11" s="49"/>
      <c r="P11" s="50"/>
      <c r="Q11" s="114" t="s">
        <v>9</v>
      </c>
      <c r="R11" s="26" t="s">
        <v>63</v>
      </c>
      <c r="S11" s="26" t="s">
        <v>10</v>
      </c>
      <c r="T11" s="26" t="s">
        <v>11</v>
      </c>
      <c r="U11" s="163" t="s">
        <v>12</v>
      </c>
    </row>
    <row r="12" spans="1:21" ht="58.5" customHeight="1" x14ac:dyDescent="0.2">
      <c r="A12" s="158"/>
      <c r="B12" s="159"/>
      <c r="C12" s="26"/>
      <c r="D12" s="26"/>
      <c r="E12" s="26"/>
      <c r="F12" s="26"/>
      <c r="G12" s="26"/>
      <c r="H12" s="42"/>
      <c r="I12" s="46" t="s">
        <v>35</v>
      </c>
      <c r="J12" s="47"/>
      <c r="K12" s="46" t="s">
        <v>8</v>
      </c>
      <c r="L12" s="47"/>
      <c r="M12" s="46" t="s">
        <v>51</v>
      </c>
      <c r="N12" s="47"/>
      <c r="O12" s="46" t="s">
        <v>46</v>
      </c>
      <c r="P12" s="47"/>
      <c r="Q12" s="114"/>
      <c r="R12" s="26"/>
      <c r="S12" s="26"/>
      <c r="T12" s="26"/>
      <c r="U12" s="163"/>
    </row>
    <row r="13" spans="1:21" x14ac:dyDescent="0.2">
      <c r="A13" s="29"/>
      <c r="B13" s="30"/>
      <c r="C13" s="3"/>
      <c r="D13" s="3"/>
      <c r="E13" s="4"/>
      <c r="F13" s="4"/>
      <c r="G13" s="5"/>
      <c r="H13" s="8">
        <f>SUM(D13*F13*G13)</f>
        <v>0</v>
      </c>
      <c r="I13" s="6"/>
      <c r="J13" s="8">
        <f>SUM(I13*(H13/2))</f>
        <v>0</v>
      </c>
      <c r="K13" s="6"/>
      <c r="L13" s="8">
        <f>SUM(K13*(H13/2))</f>
        <v>0</v>
      </c>
      <c r="M13" s="6"/>
      <c r="N13" s="8">
        <f>SUM(M13*(H13/2))</f>
        <v>0</v>
      </c>
      <c r="O13" s="6"/>
      <c r="P13" s="8">
        <f>SUM(O13*H13)</f>
        <v>0</v>
      </c>
      <c r="Q13" s="9">
        <f>SUM(H13+J13+L13+N13+P13)</f>
        <v>0</v>
      </c>
      <c r="R13" s="5"/>
      <c r="S13" s="5"/>
      <c r="T13" s="5"/>
      <c r="U13" s="7">
        <f>SUM((E13*Q13)+R13+S13+T13)</f>
        <v>0</v>
      </c>
    </row>
    <row r="14" spans="1:21" x14ac:dyDescent="0.2">
      <c r="A14" s="29"/>
      <c r="B14" s="30"/>
      <c r="C14" s="3"/>
      <c r="D14" s="3"/>
      <c r="E14" s="4"/>
      <c r="F14" s="4"/>
      <c r="G14" s="5"/>
      <c r="H14" s="8">
        <f t="shared" ref="H14:H17" si="0">SUM(D14*F14*G14)</f>
        <v>0</v>
      </c>
      <c r="I14" s="6"/>
      <c r="J14" s="8">
        <f t="shared" ref="J14:J17" si="1">SUM(I14*(H14/2))</f>
        <v>0</v>
      </c>
      <c r="K14" s="6"/>
      <c r="L14" s="8">
        <f t="shared" ref="L14:L17" si="2">SUM(K14*(H14/2))</f>
        <v>0</v>
      </c>
      <c r="M14" s="6"/>
      <c r="N14" s="8">
        <f t="shared" ref="N14:N17" si="3">SUM(M14*(H14/2))</f>
        <v>0</v>
      </c>
      <c r="O14" s="6"/>
      <c r="P14" s="8">
        <f t="shared" ref="P14:P17" si="4">SUM(O14*H14)</f>
        <v>0</v>
      </c>
      <c r="Q14" s="9">
        <f t="shared" ref="Q14:Q17" si="5">SUM(H14+J14+L14+N14+P14)</f>
        <v>0</v>
      </c>
      <c r="R14" s="5"/>
      <c r="S14" s="5"/>
      <c r="T14" s="5"/>
      <c r="U14" s="7">
        <f t="shared" ref="U14:U17" si="6">SUM((E14*Q14)+R14+S14+T14)</f>
        <v>0</v>
      </c>
    </row>
    <row r="15" spans="1:21" x14ac:dyDescent="0.2">
      <c r="A15" s="29"/>
      <c r="B15" s="30"/>
      <c r="C15" s="3"/>
      <c r="D15" s="3"/>
      <c r="E15" s="4"/>
      <c r="F15" s="4"/>
      <c r="G15" s="5"/>
      <c r="H15" s="8">
        <f t="shared" si="0"/>
        <v>0</v>
      </c>
      <c r="I15" s="6"/>
      <c r="J15" s="8">
        <f t="shared" si="1"/>
        <v>0</v>
      </c>
      <c r="K15" s="6"/>
      <c r="L15" s="8">
        <f t="shared" si="2"/>
        <v>0</v>
      </c>
      <c r="M15" s="6"/>
      <c r="N15" s="8">
        <f t="shared" si="3"/>
        <v>0</v>
      </c>
      <c r="O15" s="6"/>
      <c r="P15" s="8">
        <f t="shared" si="4"/>
        <v>0</v>
      </c>
      <c r="Q15" s="9">
        <f t="shared" si="5"/>
        <v>0</v>
      </c>
      <c r="R15" s="5"/>
      <c r="S15" s="5"/>
      <c r="T15" s="5"/>
      <c r="U15" s="7">
        <f t="shared" si="6"/>
        <v>0</v>
      </c>
    </row>
    <row r="16" spans="1:21" x14ac:dyDescent="0.2">
      <c r="A16" s="29"/>
      <c r="B16" s="30"/>
      <c r="C16" s="3"/>
      <c r="D16" s="3"/>
      <c r="E16" s="4"/>
      <c r="F16" s="4"/>
      <c r="G16" s="5"/>
      <c r="H16" s="8">
        <f t="shared" si="0"/>
        <v>0</v>
      </c>
      <c r="I16" s="6"/>
      <c r="J16" s="8">
        <f t="shared" si="1"/>
        <v>0</v>
      </c>
      <c r="K16" s="6"/>
      <c r="L16" s="8">
        <f t="shared" si="2"/>
        <v>0</v>
      </c>
      <c r="M16" s="6"/>
      <c r="N16" s="8">
        <f t="shared" si="3"/>
        <v>0</v>
      </c>
      <c r="O16" s="6"/>
      <c r="P16" s="8">
        <f t="shared" si="4"/>
        <v>0</v>
      </c>
      <c r="Q16" s="9">
        <f t="shared" si="5"/>
        <v>0</v>
      </c>
      <c r="R16" s="5"/>
      <c r="S16" s="5"/>
      <c r="T16" s="5"/>
      <c r="U16" s="7">
        <f t="shared" si="6"/>
        <v>0</v>
      </c>
    </row>
    <row r="17" spans="1:21" x14ac:dyDescent="0.2">
      <c r="A17" s="29"/>
      <c r="B17" s="30"/>
      <c r="C17" s="3"/>
      <c r="D17" s="3"/>
      <c r="E17" s="4"/>
      <c r="F17" s="4"/>
      <c r="G17" s="5"/>
      <c r="H17" s="8">
        <f t="shared" si="0"/>
        <v>0</v>
      </c>
      <c r="I17" s="6"/>
      <c r="J17" s="8">
        <f t="shared" si="1"/>
        <v>0</v>
      </c>
      <c r="K17" s="6"/>
      <c r="L17" s="8">
        <f t="shared" si="2"/>
        <v>0</v>
      </c>
      <c r="M17" s="6"/>
      <c r="N17" s="8">
        <f t="shared" si="3"/>
        <v>0</v>
      </c>
      <c r="O17" s="6"/>
      <c r="P17" s="8">
        <f t="shared" si="4"/>
        <v>0</v>
      </c>
      <c r="Q17" s="9">
        <f t="shared" si="5"/>
        <v>0</v>
      </c>
      <c r="R17" s="5"/>
      <c r="S17" s="5"/>
      <c r="T17" s="5"/>
      <c r="U17" s="7">
        <f t="shared" si="6"/>
        <v>0</v>
      </c>
    </row>
    <row r="18" spans="1:21" x14ac:dyDescent="0.2">
      <c r="A18" s="160" t="s">
        <v>13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2"/>
    </row>
    <row r="19" spans="1:21" x14ac:dyDescent="0.2">
      <c r="A19" s="43"/>
      <c r="B19" s="44"/>
      <c r="C19" s="45"/>
      <c r="D19" s="3"/>
      <c r="E19" s="4"/>
      <c r="F19" s="4"/>
      <c r="G19" s="5"/>
      <c r="H19" s="10">
        <f>SUM(D19*F19*G19)</f>
        <v>0</v>
      </c>
      <c r="I19" s="51"/>
      <c r="J19" s="52"/>
      <c r="K19" s="52"/>
      <c r="L19" s="52"/>
      <c r="M19" s="52"/>
      <c r="N19" s="53"/>
      <c r="O19" s="4"/>
      <c r="P19" s="10">
        <f>SUM(O19*H19)</f>
        <v>0</v>
      </c>
      <c r="Q19" s="9">
        <f>SUM(H19+P19)</f>
        <v>0</v>
      </c>
      <c r="R19" s="51"/>
      <c r="S19" s="52"/>
      <c r="T19" s="53"/>
      <c r="U19" s="7">
        <f>SUM(Q19*E19)</f>
        <v>0</v>
      </c>
    </row>
    <row r="20" spans="1:21" x14ac:dyDescent="0.2">
      <c r="A20" s="43"/>
      <c r="B20" s="44"/>
      <c r="C20" s="45"/>
      <c r="D20" s="3"/>
      <c r="E20" s="4"/>
      <c r="F20" s="4"/>
      <c r="G20" s="5"/>
      <c r="H20" s="10">
        <f t="shared" ref="H20:H23" si="7">SUM(D20*F20*G20)</f>
        <v>0</v>
      </c>
      <c r="I20" s="51"/>
      <c r="J20" s="52"/>
      <c r="K20" s="52"/>
      <c r="L20" s="52"/>
      <c r="M20" s="52"/>
      <c r="N20" s="53"/>
      <c r="O20" s="4"/>
      <c r="P20" s="10">
        <f t="shared" ref="P20:P23" si="8">SUM(O20*H20)</f>
        <v>0</v>
      </c>
      <c r="Q20" s="9">
        <f t="shared" ref="Q20:Q23" si="9">SUM(H20+P20)</f>
        <v>0</v>
      </c>
      <c r="R20" s="51"/>
      <c r="S20" s="52"/>
      <c r="T20" s="53"/>
      <c r="U20" s="7">
        <f t="shared" ref="U20:U22" si="10">SUM(Q20*E20)</f>
        <v>0</v>
      </c>
    </row>
    <row r="21" spans="1:21" x14ac:dyDescent="0.2">
      <c r="A21" s="43"/>
      <c r="B21" s="44"/>
      <c r="C21" s="45"/>
      <c r="D21" s="3"/>
      <c r="E21" s="4"/>
      <c r="F21" s="4"/>
      <c r="G21" s="5"/>
      <c r="H21" s="10">
        <f t="shared" si="7"/>
        <v>0</v>
      </c>
      <c r="I21" s="51"/>
      <c r="J21" s="52"/>
      <c r="K21" s="52"/>
      <c r="L21" s="52"/>
      <c r="M21" s="52"/>
      <c r="N21" s="53"/>
      <c r="O21" s="4"/>
      <c r="P21" s="10">
        <f t="shared" si="8"/>
        <v>0</v>
      </c>
      <c r="Q21" s="9">
        <f t="shared" si="9"/>
        <v>0</v>
      </c>
      <c r="R21" s="51"/>
      <c r="S21" s="52"/>
      <c r="T21" s="53"/>
      <c r="U21" s="7">
        <f t="shared" si="10"/>
        <v>0</v>
      </c>
    </row>
    <row r="22" spans="1:21" x14ac:dyDescent="0.2">
      <c r="A22" s="43"/>
      <c r="B22" s="44"/>
      <c r="C22" s="45"/>
      <c r="D22" s="3"/>
      <c r="E22" s="4"/>
      <c r="F22" s="4"/>
      <c r="G22" s="5"/>
      <c r="H22" s="10">
        <f t="shared" si="7"/>
        <v>0</v>
      </c>
      <c r="I22" s="51"/>
      <c r="J22" s="52"/>
      <c r="K22" s="52"/>
      <c r="L22" s="52"/>
      <c r="M22" s="52"/>
      <c r="N22" s="53"/>
      <c r="O22" s="4"/>
      <c r="P22" s="10">
        <f t="shared" si="8"/>
        <v>0</v>
      </c>
      <c r="Q22" s="9">
        <f t="shared" si="9"/>
        <v>0</v>
      </c>
      <c r="R22" s="51"/>
      <c r="S22" s="52"/>
      <c r="T22" s="53"/>
      <c r="U22" s="7">
        <f t="shared" si="10"/>
        <v>0</v>
      </c>
    </row>
    <row r="23" spans="1:21" x14ac:dyDescent="0.2">
      <c r="A23" s="43"/>
      <c r="B23" s="44"/>
      <c r="C23" s="45"/>
      <c r="D23" s="3"/>
      <c r="E23" s="4"/>
      <c r="F23" s="4"/>
      <c r="G23" s="5"/>
      <c r="H23" s="10">
        <f t="shared" si="7"/>
        <v>0</v>
      </c>
      <c r="I23" s="54"/>
      <c r="J23" s="55"/>
      <c r="K23" s="55"/>
      <c r="L23" s="55"/>
      <c r="M23" s="55"/>
      <c r="N23" s="56"/>
      <c r="O23" s="4"/>
      <c r="P23" s="10">
        <f t="shared" si="8"/>
        <v>0</v>
      </c>
      <c r="Q23" s="9">
        <f t="shared" si="9"/>
        <v>0</v>
      </c>
      <c r="R23" s="54"/>
      <c r="S23" s="55"/>
      <c r="T23" s="56"/>
      <c r="U23" s="7">
        <f>SUM(Q23*E23)</f>
        <v>0</v>
      </c>
    </row>
    <row r="24" spans="1:21" ht="24.75" customHeight="1" x14ac:dyDescent="0.2">
      <c r="A24" s="109" t="s">
        <v>15</v>
      </c>
      <c r="B24" s="110"/>
      <c r="C24" s="110"/>
      <c r="D24" s="57" t="s">
        <v>18</v>
      </c>
      <c r="E24" s="57"/>
      <c r="F24" s="57"/>
      <c r="G24" s="57" t="s">
        <v>60</v>
      </c>
      <c r="H24" s="57"/>
      <c r="I24" s="57"/>
      <c r="J24" s="57" t="s">
        <v>61</v>
      </c>
      <c r="K24" s="57"/>
      <c r="L24" s="57"/>
      <c r="M24" s="57" t="s">
        <v>40</v>
      </c>
      <c r="N24" s="57"/>
      <c r="O24" s="57"/>
      <c r="P24" s="57" t="s">
        <v>39</v>
      </c>
      <c r="Q24" s="57"/>
      <c r="R24" s="58" t="s">
        <v>9</v>
      </c>
      <c r="S24" s="58"/>
      <c r="T24" s="58" t="s">
        <v>54</v>
      </c>
      <c r="U24" s="68"/>
    </row>
    <row r="25" spans="1:21" x14ac:dyDescent="0.2">
      <c r="A25" s="109"/>
      <c r="B25" s="110"/>
      <c r="C25" s="110"/>
      <c r="D25" s="34"/>
      <c r="E25" s="34"/>
      <c r="F25" s="34"/>
      <c r="G25" s="59"/>
      <c r="H25" s="59"/>
      <c r="I25" s="59"/>
      <c r="J25" s="33"/>
      <c r="K25" s="33"/>
      <c r="L25" s="33"/>
      <c r="M25" s="59"/>
      <c r="N25" s="59"/>
      <c r="O25" s="59"/>
      <c r="P25" s="32"/>
      <c r="Q25" s="32"/>
      <c r="R25" s="119">
        <f>SUM((G25*J25)+(M25*P25))</f>
        <v>0</v>
      </c>
      <c r="S25" s="119"/>
      <c r="T25" s="20">
        <f>SUM(D25*R25)</f>
        <v>0</v>
      </c>
      <c r="U25" s="21"/>
    </row>
    <row r="26" spans="1:21" ht="24.75" customHeight="1" x14ac:dyDescent="0.2">
      <c r="A26" s="109" t="s">
        <v>14</v>
      </c>
      <c r="B26" s="110"/>
      <c r="C26" s="110"/>
      <c r="D26" s="110"/>
      <c r="E26" s="110"/>
      <c r="F26" s="110"/>
      <c r="G26" s="57" t="s">
        <v>16</v>
      </c>
      <c r="H26" s="57"/>
      <c r="I26" s="57" t="s">
        <v>17</v>
      </c>
      <c r="J26" s="57"/>
      <c r="K26" s="57"/>
      <c r="L26" s="57" t="s">
        <v>18</v>
      </c>
      <c r="M26" s="57"/>
      <c r="N26" s="57"/>
      <c r="O26" s="57" t="s">
        <v>19</v>
      </c>
      <c r="P26" s="57"/>
      <c r="Q26" s="57"/>
      <c r="R26" s="58" t="s">
        <v>9</v>
      </c>
      <c r="S26" s="58"/>
      <c r="T26" s="58" t="s">
        <v>54</v>
      </c>
      <c r="U26" s="68"/>
    </row>
    <row r="27" spans="1:21" x14ac:dyDescent="0.2">
      <c r="A27" s="109"/>
      <c r="B27" s="110"/>
      <c r="C27" s="110"/>
      <c r="D27" s="110"/>
      <c r="E27" s="110"/>
      <c r="F27" s="110"/>
      <c r="G27" s="59"/>
      <c r="H27" s="59"/>
      <c r="I27" s="59">
        <v>1</v>
      </c>
      <c r="J27" s="59"/>
      <c r="K27" s="59"/>
      <c r="L27" s="34"/>
      <c r="M27" s="34"/>
      <c r="N27" s="34"/>
      <c r="O27" s="33"/>
      <c r="P27" s="33"/>
      <c r="Q27" s="33"/>
      <c r="R27" s="115">
        <f>SUM((O27*G27)+(O27/I27)-O27)</f>
        <v>0</v>
      </c>
      <c r="S27" s="115"/>
      <c r="T27" s="20">
        <f>SUM(R27*L27)</f>
        <v>0</v>
      </c>
      <c r="U27" s="21"/>
    </row>
    <row r="28" spans="1:21" ht="24.75" customHeight="1" x14ac:dyDescent="0.2">
      <c r="A28" s="62" t="s">
        <v>42</v>
      </c>
      <c r="B28" s="63"/>
      <c r="C28" s="63"/>
      <c r="D28" s="63"/>
      <c r="E28" s="63"/>
      <c r="F28" s="64"/>
      <c r="G28" s="60" t="s">
        <v>44</v>
      </c>
      <c r="H28" s="61"/>
      <c r="I28" s="120"/>
      <c r="J28" s="121"/>
      <c r="K28" s="122"/>
      <c r="L28" s="65" t="s">
        <v>43</v>
      </c>
      <c r="M28" s="66"/>
      <c r="N28" s="67"/>
      <c r="O28" s="73"/>
      <c r="P28" s="74"/>
      <c r="Q28" s="75"/>
      <c r="R28" s="116">
        <f>SUM(I28*O28)</f>
        <v>0</v>
      </c>
      <c r="S28" s="117"/>
      <c r="T28" s="117"/>
      <c r="U28" s="118"/>
    </row>
    <row r="29" spans="1:21" ht="14.25" customHeight="1" thickBot="1" x14ac:dyDescent="0.25">
      <c r="A29" s="18" t="s">
        <v>31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69">
        <f>SUM(U13+U14+U15+U16+U17+U19+U20+U21+U22+U23+T25+T27+R28)</f>
        <v>0</v>
      </c>
      <c r="U29" s="70"/>
    </row>
    <row r="30" spans="1:21" x14ac:dyDescent="0.2">
      <c r="A30" s="37" t="s">
        <v>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</row>
    <row r="31" spans="1:21" ht="52.5" customHeight="1" x14ac:dyDescent="0.2">
      <c r="A31" s="27" t="s">
        <v>55</v>
      </c>
      <c r="B31" s="28"/>
      <c r="C31" s="28"/>
      <c r="D31" s="28"/>
      <c r="E31" s="28"/>
      <c r="F31" s="13" t="s">
        <v>36</v>
      </c>
      <c r="G31" s="14" t="s">
        <v>57</v>
      </c>
      <c r="H31" s="14" t="s">
        <v>56</v>
      </c>
      <c r="I31" s="26" t="s">
        <v>25</v>
      </c>
      <c r="J31" s="26"/>
      <c r="K31" s="26" t="s">
        <v>26</v>
      </c>
      <c r="L31" s="26"/>
      <c r="M31" s="26" t="s">
        <v>27</v>
      </c>
      <c r="N31" s="26"/>
      <c r="O31" s="26"/>
      <c r="P31" s="26" t="s">
        <v>21</v>
      </c>
      <c r="Q31" s="26"/>
      <c r="R31" s="40" t="s">
        <v>20</v>
      </c>
      <c r="S31" s="41"/>
      <c r="T31" s="58" t="s">
        <v>58</v>
      </c>
      <c r="U31" s="68"/>
    </row>
    <row r="32" spans="1:21" x14ac:dyDescent="0.2">
      <c r="A32" s="29"/>
      <c r="B32" s="30"/>
      <c r="C32" s="30"/>
      <c r="D32" s="30"/>
      <c r="E32" s="30"/>
      <c r="F32" s="12"/>
      <c r="G32" s="12"/>
      <c r="H32" s="15"/>
      <c r="I32" s="31"/>
      <c r="J32" s="31"/>
      <c r="K32" s="32"/>
      <c r="L32" s="32"/>
      <c r="M32" s="31"/>
      <c r="N32" s="31"/>
      <c r="O32" s="31"/>
      <c r="P32" s="33"/>
      <c r="Q32" s="33"/>
      <c r="R32" s="35">
        <f>SUM(F32*K32)</f>
        <v>0</v>
      </c>
      <c r="S32" s="36"/>
      <c r="T32" s="20">
        <f>SUM(R32+(M32*P32))</f>
        <v>0</v>
      </c>
      <c r="U32" s="21"/>
    </row>
    <row r="33" spans="1:21" x14ac:dyDescent="0.2">
      <c r="A33" s="29"/>
      <c r="B33" s="30"/>
      <c r="C33" s="30"/>
      <c r="D33" s="30"/>
      <c r="E33" s="30"/>
      <c r="F33" s="11"/>
      <c r="G33" s="16"/>
      <c r="H33" s="17"/>
      <c r="I33" s="34"/>
      <c r="J33" s="34"/>
      <c r="K33" s="33"/>
      <c r="L33" s="33"/>
      <c r="M33" s="34"/>
      <c r="N33" s="34"/>
      <c r="O33" s="34"/>
      <c r="P33" s="33"/>
      <c r="Q33" s="33"/>
      <c r="R33" s="35">
        <f>SUM(F33*K33)</f>
        <v>0</v>
      </c>
      <c r="S33" s="36"/>
      <c r="T33" s="20">
        <f>SUM(R33+(M33*P33))</f>
        <v>0</v>
      </c>
      <c r="U33" s="21"/>
    </row>
    <row r="34" spans="1:21" ht="14.25" customHeight="1" thickBot="1" x14ac:dyDescent="0.25">
      <c r="A34" s="24" t="s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2">
        <f>SUM(T32:U33)</f>
        <v>0</v>
      </c>
      <c r="U34" s="23"/>
    </row>
    <row r="35" spans="1:21" x14ac:dyDescent="0.2">
      <c r="A35" s="82" t="s">
        <v>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38"/>
      <c r="S35" s="38"/>
      <c r="T35" s="38"/>
      <c r="U35" s="39"/>
    </row>
    <row r="36" spans="1:21" s="2" customFormat="1" ht="24.75" customHeight="1" x14ac:dyDescent="0.25">
      <c r="A36" s="109" t="s">
        <v>38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57" t="s">
        <v>52</v>
      </c>
      <c r="M36" s="57"/>
      <c r="N36" s="57" t="s">
        <v>24</v>
      </c>
      <c r="O36" s="57"/>
      <c r="P36" s="57" t="s">
        <v>41</v>
      </c>
      <c r="Q36" s="57"/>
      <c r="R36" s="78" t="s">
        <v>33</v>
      </c>
      <c r="S36" s="79"/>
      <c r="T36" s="58" t="s">
        <v>12</v>
      </c>
      <c r="U36" s="68"/>
    </row>
    <row r="37" spans="1:21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2"/>
      <c r="N37" s="31"/>
      <c r="O37" s="31"/>
      <c r="P37" s="32"/>
      <c r="Q37" s="32"/>
      <c r="R37" s="80"/>
      <c r="S37" s="81"/>
      <c r="T37" s="71">
        <f>SUM((L37*N37)+(P37*R37))</f>
        <v>0</v>
      </c>
      <c r="U37" s="72"/>
    </row>
    <row r="38" spans="1:2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2"/>
      <c r="N38" s="31"/>
      <c r="O38" s="31"/>
      <c r="P38" s="32"/>
      <c r="Q38" s="32"/>
      <c r="R38" s="80"/>
      <c r="S38" s="81"/>
      <c r="T38" s="71">
        <f>SUM((L38*N38)+(P38*R38))</f>
        <v>0</v>
      </c>
      <c r="U38" s="72"/>
    </row>
    <row r="39" spans="1:21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2"/>
      <c r="N39" s="31"/>
      <c r="O39" s="31"/>
      <c r="P39" s="32"/>
      <c r="Q39" s="32"/>
      <c r="R39" s="80"/>
      <c r="S39" s="81"/>
      <c r="T39" s="71">
        <f>SUM((L39*N39)+(P39*R39))</f>
        <v>0</v>
      </c>
      <c r="U39" s="72"/>
    </row>
    <row r="40" spans="1:21" ht="14.25" customHeight="1" thickBot="1" x14ac:dyDescent="0.25">
      <c r="A40" s="86" t="s">
        <v>29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4">
        <f>SUM(T37+T38+T39)</f>
        <v>0</v>
      </c>
      <c r="U40" s="85"/>
    </row>
    <row r="41" spans="1:21" ht="15" customHeight="1" x14ac:dyDescent="0.2">
      <c r="A41" s="92" t="s">
        <v>59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4"/>
    </row>
    <row r="42" spans="1:21" ht="15" customHeight="1" x14ac:dyDescent="0.2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8"/>
    </row>
    <row r="43" spans="1:21" ht="15" customHeight="1" x14ac:dyDescent="0.2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3"/>
    </row>
    <row r="44" spans="1:21" ht="14.25" customHeight="1" x14ac:dyDescent="0.2">
      <c r="A44" s="88" t="s">
        <v>28</v>
      </c>
      <c r="B44" s="89"/>
      <c r="C44" s="89"/>
      <c r="D44" s="89"/>
      <c r="E44" s="89"/>
      <c r="F44" s="89"/>
      <c r="G44" s="89"/>
      <c r="H44" s="89"/>
      <c r="I44" s="89"/>
      <c r="J44" s="89"/>
      <c r="K44" s="95" t="s">
        <v>45</v>
      </c>
      <c r="L44" s="95"/>
      <c r="M44" s="95"/>
      <c r="N44" s="95"/>
      <c r="O44" s="95"/>
      <c r="P44" s="95"/>
      <c r="Q44" s="95"/>
      <c r="R44" s="95"/>
      <c r="S44" s="95"/>
      <c r="T44" s="76">
        <f>SUM(T29+T34+T40)</f>
        <v>0</v>
      </c>
      <c r="U44" s="77"/>
    </row>
    <row r="45" spans="1:21" ht="31.5" customHeight="1" x14ac:dyDescent="0.2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9" t="s">
        <v>22</v>
      </c>
      <c r="L45" s="100"/>
      <c r="M45" s="100"/>
      <c r="N45" s="100"/>
      <c r="O45" s="100"/>
      <c r="P45" s="100"/>
      <c r="Q45" s="100"/>
      <c r="R45" s="100"/>
      <c r="S45" s="100"/>
      <c r="T45" s="100"/>
      <c r="U45" s="101"/>
    </row>
    <row r="46" spans="1:21" ht="12.75" customHeight="1" thickBot="1" x14ac:dyDescent="0.25">
      <c r="A46" s="105" t="s">
        <v>37</v>
      </c>
      <c r="B46" s="106"/>
      <c r="C46" s="106"/>
      <c r="D46" s="106"/>
      <c r="E46" s="106"/>
      <c r="F46" s="106"/>
      <c r="G46" s="106"/>
      <c r="H46" s="106"/>
      <c r="I46" s="106"/>
      <c r="J46" s="107"/>
      <c r="K46" s="102"/>
      <c r="L46" s="103"/>
      <c r="M46" s="103"/>
      <c r="N46" s="103"/>
      <c r="O46" s="103"/>
      <c r="P46" s="103"/>
      <c r="Q46" s="103"/>
      <c r="R46" s="103"/>
      <c r="S46" s="103"/>
      <c r="T46" s="103"/>
      <c r="U46" s="104"/>
    </row>
  </sheetData>
  <sheetProtection algorithmName="SHA-512" hashValue="5IpwfHRUrrwbo4rhjqY7eICnE+7IOKmo1rAs43fHjeYxgo8bp4ojOjhQq9J0PnI6ma6Qc+R10Nxr3utJHkA8Qw==" saltValue="Y1pmmgREb4PGZVeHeq8eeA==" spinCount="100000" sheet="1" objects="1" scenarios="1" selectLockedCells="1"/>
  <mergeCells count="147">
    <mergeCell ref="R7:U7"/>
    <mergeCell ref="R8:U8"/>
    <mergeCell ref="R9:U9"/>
    <mergeCell ref="A10:U10"/>
    <mergeCell ref="A11:B12"/>
    <mergeCell ref="F11:F12"/>
    <mergeCell ref="C11:C12"/>
    <mergeCell ref="E11:E12"/>
    <mergeCell ref="A18:U18"/>
    <mergeCell ref="R11:R12"/>
    <mergeCell ref="S11:S12"/>
    <mergeCell ref="T11:T12"/>
    <mergeCell ref="U11:U12"/>
    <mergeCell ref="H7:I9"/>
    <mergeCell ref="J7:Q7"/>
    <mergeCell ref="J8:Q8"/>
    <mergeCell ref="J9:Q9"/>
    <mergeCell ref="B8:G8"/>
    <mergeCell ref="B7:G7"/>
    <mergeCell ref="A13:B13"/>
    <mergeCell ref="D11:D12"/>
    <mergeCell ref="A14:B14"/>
    <mergeCell ref="G11:G12"/>
    <mergeCell ref="A7:A9"/>
    <mergeCell ref="T1:U5"/>
    <mergeCell ref="A1:G1"/>
    <mergeCell ref="A2:G2"/>
    <mergeCell ref="A3:G3"/>
    <mergeCell ref="A4:G4"/>
    <mergeCell ref="A5:G5"/>
    <mergeCell ref="H1:L5"/>
    <mergeCell ref="M1:S5"/>
    <mergeCell ref="A6:Q6"/>
    <mergeCell ref="R6:U6"/>
    <mergeCell ref="T25:U25"/>
    <mergeCell ref="T26:U26"/>
    <mergeCell ref="T27:U27"/>
    <mergeCell ref="P24:Q24"/>
    <mergeCell ref="R25:S25"/>
    <mergeCell ref="G25:I25"/>
    <mergeCell ref="J25:L25"/>
    <mergeCell ref="I28:K28"/>
    <mergeCell ref="M24:O24"/>
    <mergeCell ref="A46:J46"/>
    <mergeCell ref="B9:G9"/>
    <mergeCell ref="J24:L24"/>
    <mergeCell ref="G24:I24"/>
    <mergeCell ref="A36:K36"/>
    <mergeCell ref="A37:K37"/>
    <mergeCell ref="A38:K38"/>
    <mergeCell ref="N36:O36"/>
    <mergeCell ref="L36:M36"/>
    <mergeCell ref="L37:M37"/>
    <mergeCell ref="N37:O37"/>
    <mergeCell ref="L38:M38"/>
    <mergeCell ref="N38:O38"/>
    <mergeCell ref="M33:O33"/>
    <mergeCell ref="L39:M39"/>
    <mergeCell ref="N39:O39"/>
    <mergeCell ref="M25:O25"/>
    <mergeCell ref="M32:O32"/>
    <mergeCell ref="A43:U43"/>
    <mergeCell ref="A24:C25"/>
    <mergeCell ref="D25:F25"/>
    <mergeCell ref="Q11:Q12"/>
    <mergeCell ref="A16:B16"/>
    <mergeCell ref="A17:B17"/>
    <mergeCell ref="T36:U36"/>
    <mergeCell ref="T37:U37"/>
    <mergeCell ref="O28:Q28"/>
    <mergeCell ref="T44:U44"/>
    <mergeCell ref="R36:S36"/>
    <mergeCell ref="P37:Q37"/>
    <mergeCell ref="P38:Q38"/>
    <mergeCell ref="P39:Q39"/>
    <mergeCell ref="R39:S39"/>
    <mergeCell ref="R32:S32"/>
    <mergeCell ref="R38:S38"/>
    <mergeCell ref="P36:Q36"/>
    <mergeCell ref="A35:U35"/>
    <mergeCell ref="R37:S37"/>
    <mergeCell ref="A39:K39"/>
    <mergeCell ref="T40:U40"/>
    <mergeCell ref="A40:S40"/>
    <mergeCell ref="A44:J45"/>
    <mergeCell ref="T38:U38"/>
    <mergeCell ref="T39:U39"/>
    <mergeCell ref="A41:U41"/>
    <mergeCell ref="K44:S44"/>
    <mergeCell ref="A42:U42"/>
    <mergeCell ref="K45:U46"/>
    <mergeCell ref="O12:P12"/>
    <mergeCell ref="I11:P11"/>
    <mergeCell ref="R19:T23"/>
    <mergeCell ref="I19:N23"/>
    <mergeCell ref="D24:F24"/>
    <mergeCell ref="R26:S26"/>
    <mergeCell ref="G27:H27"/>
    <mergeCell ref="G28:H28"/>
    <mergeCell ref="A28:F28"/>
    <mergeCell ref="L28:N28"/>
    <mergeCell ref="I27:K27"/>
    <mergeCell ref="R27:S27"/>
    <mergeCell ref="A15:B15"/>
    <mergeCell ref="L26:N26"/>
    <mergeCell ref="O26:Q26"/>
    <mergeCell ref="A26:F27"/>
    <mergeCell ref="R28:U28"/>
    <mergeCell ref="L27:N27"/>
    <mergeCell ref="O27:Q27"/>
    <mergeCell ref="G26:H26"/>
    <mergeCell ref="I26:K26"/>
    <mergeCell ref="R24:S24"/>
    <mergeCell ref="P25:Q25"/>
    <mergeCell ref="T24:U24"/>
    <mergeCell ref="H11:H12"/>
    <mergeCell ref="A19:C19"/>
    <mergeCell ref="A20:C20"/>
    <mergeCell ref="A21:C21"/>
    <mergeCell ref="A22:C22"/>
    <mergeCell ref="A23:C23"/>
    <mergeCell ref="I12:J12"/>
    <mergeCell ref="K12:L12"/>
    <mergeCell ref="M12:N12"/>
    <mergeCell ref="A29:S29"/>
    <mergeCell ref="T32:U32"/>
    <mergeCell ref="T34:U34"/>
    <mergeCell ref="A34:S34"/>
    <mergeCell ref="P31:Q31"/>
    <mergeCell ref="K31:L31"/>
    <mergeCell ref="A31:E31"/>
    <mergeCell ref="A32:E32"/>
    <mergeCell ref="I32:J32"/>
    <mergeCell ref="K32:L32"/>
    <mergeCell ref="P32:Q32"/>
    <mergeCell ref="P33:Q33"/>
    <mergeCell ref="K33:L33"/>
    <mergeCell ref="I33:J33"/>
    <mergeCell ref="A33:E33"/>
    <mergeCell ref="T33:U33"/>
    <mergeCell ref="R33:S33"/>
    <mergeCell ref="M31:O31"/>
    <mergeCell ref="A30:U30"/>
    <mergeCell ref="I31:J31"/>
    <mergeCell ref="R31:S31"/>
    <mergeCell ref="T31:U31"/>
    <mergeCell ref="T29:U29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Berechnungsblatt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User</cp:lastModifiedBy>
  <cp:lastPrinted>2020-12-22T13:41:30Z</cp:lastPrinted>
  <dcterms:created xsi:type="dcterms:W3CDTF">2020-05-13T08:28:54Z</dcterms:created>
  <dcterms:modified xsi:type="dcterms:W3CDTF">2020-12-22T13:59:13Z</dcterms:modified>
</cp:coreProperties>
</file>